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85" windowWidth="15180" windowHeight="8850" activeTab="1"/>
  </bookViews>
  <sheets>
    <sheet name="Перечень меропр." sheetId="1" r:id="rId1"/>
    <sheet name="адресн. переч. объек." sheetId="2" r:id="rId2"/>
    <sheet name="планир. показ." sheetId="3" r:id="rId3"/>
  </sheets>
  <definedNames>
    <definedName name="_xlnm.Print_Area" localSheetId="1">'адресн. переч. объек.'!$A$1:$H$31</definedName>
    <definedName name="_xlnm.Print_Area" localSheetId="0">'Перечень меропр.'!$A$1:$J$38</definedName>
    <definedName name="_xlnm.Print_Area" localSheetId="2">'планир. показ.'!$A$1:$I$27</definedName>
  </definedNames>
  <calcPr fullCalcOnLoad="1"/>
</workbook>
</file>

<file path=xl/sharedStrings.xml><?xml version="1.0" encoding="utf-8"?>
<sst xmlns="http://schemas.openxmlformats.org/spreadsheetml/2006/main" count="192" uniqueCount="129">
  <si>
    <t>внебюджетные средства</t>
  </si>
  <si>
    <t>Внебюджетные средства</t>
  </si>
  <si>
    <t>Всего по Программе:</t>
  </si>
  <si>
    <t>Объем финансирования (тыс. руб.)</t>
  </si>
  <si>
    <t xml:space="preserve">ПЕРЕЧЕНЬ </t>
  </si>
  <si>
    <t>Источники финансирования</t>
  </si>
  <si>
    <t>Всего</t>
  </si>
  <si>
    <t>Объем финансирования по годам (тыс. руб.)</t>
  </si>
  <si>
    <t>1.1.</t>
  </si>
  <si>
    <t>Средства бюджета МО Сертолово</t>
  </si>
  <si>
    <t>2.1.</t>
  </si>
  <si>
    <t>2.2.</t>
  </si>
  <si>
    <t>Итого по программе, в т.ч.:</t>
  </si>
  <si>
    <t>в том числе по годам</t>
  </si>
  <si>
    <t>1</t>
  </si>
  <si>
    <t>2</t>
  </si>
  <si>
    <t>3</t>
  </si>
  <si>
    <t>4</t>
  </si>
  <si>
    <t>ПЕРЕЧЕНЬ ПЛАНИРУЕМЫХ РЕЗУЛЬТАТОВ РЕАЛИЗАЦИИ ДОЛГОСРОЧНОЙ ЦЕЛЕВОЙ ПРОГРАММЫ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</si>
  <si>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</si>
  <si>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Срок исполнения</t>
  </si>
  <si>
    <t xml:space="preserve">Ожидаемый результат </t>
  </si>
  <si>
    <t xml:space="preserve">                                                                                      </t>
  </si>
  <si>
    <r>
      <t xml:space="preserve">Руководитель программы:    </t>
    </r>
    <r>
      <rPr>
        <u val="single"/>
        <sz val="18"/>
        <rFont val="Times New Roman"/>
        <family val="1"/>
      </rPr>
      <t xml:space="preserve"> </t>
    </r>
  </si>
  <si>
    <r>
      <t xml:space="preserve">Руководитель программы:    </t>
    </r>
    <r>
      <rPr>
        <u val="single"/>
        <sz val="16"/>
        <rFont val="Times New Roman"/>
        <family val="1"/>
      </rPr>
      <t xml:space="preserve"> </t>
    </r>
  </si>
  <si>
    <r>
      <t xml:space="preserve"> </t>
    </r>
    <r>
      <rPr>
        <b/>
        <u val="single"/>
        <sz val="14"/>
        <rFont val="Times New Roman"/>
        <family val="1"/>
      </rPr>
      <t>«Энергосбережение и повышение энергетической эффективности</t>
    </r>
  </si>
  <si>
    <t>Наименование мероприятия</t>
  </si>
  <si>
    <t>Всего (тыс. руб.)</t>
  </si>
  <si>
    <t>Ответственный за выполнение мероприятия</t>
  </si>
  <si>
    <t>№  п/п</t>
  </si>
  <si>
    <t>Раздел 1. Определение путей снижения расхода энергетических ресурсов</t>
  </si>
  <si>
    <t>Всего, в т.ч. по источникам:</t>
  </si>
  <si>
    <t>Замена  внутридомовых тупиковых систем ГВС на циркуляционные в жилых домах</t>
  </si>
  <si>
    <t>Выявление причин повышенного потребления энергетических ресурсов и определение способов снижения этих показателей</t>
  </si>
  <si>
    <t>Наименование и местонахождение объекта</t>
  </si>
  <si>
    <t>Форма собственности</t>
  </si>
  <si>
    <t>Сметная стоимость в ценах года начала реализации программы, тыс. руб.</t>
  </si>
  <si>
    <t xml:space="preserve">бюджет   МО Сертолово    </t>
  </si>
  <si>
    <t xml:space="preserve">Планируемый объем финансирования на решение данной задачи (тыс. руб.)        </t>
  </si>
  <si>
    <t xml:space="preserve">Единица   измерения    </t>
  </si>
  <si>
    <t>Планируемое значение показателя по годам реализации</t>
  </si>
  <si>
    <t xml:space="preserve">Задача 1. Определение путей снижения расхода энергетических ресурсов   </t>
  </si>
  <si>
    <t>Итого по разделу 1, в т.ч.</t>
  </si>
  <si>
    <t>Раздел 2. Регулирование и контроль расхода энергетических ресурсов в сфере жилищного хозяйства</t>
  </si>
  <si>
    <t>Итого по разделу 2, в т.ч.</t>
  </si>
  <si>
    <t>Задача 2. Регулирование и контроль расхода энергетических ресурсов в сфере жилищного хозяйства</t>
  </si>
  <si>
    <t xml:space="preserve">Получение энергетических паспортов зданий, жилых домов                                              </t>
  </si>
  <si>
    <t>Показатели, характеризующие выполнение мероприятий</t>
  </si>
  <si>
    <t>ед.                       ед.</t>
  </si>
  <si>
    <t>Получение энергетических паспортов зданий, жилых домов</t>
  </si>
  <si>
    <t xml:space="preserve"> - кол-во полученных энергитических паспортов                                                       - кол-во МКД</t>
  </si>
  <si>
    <t>шт.                       ед.</t>
  </si>
  <si>
    <t>Итого по задаче 1:</t>
  </si>
  <si>
    <t>Итого по задаче 2:</t>
  </si>
  <si>
    <t xml:space="preserve">Задачи,                                                                 направленные                                                                                          на достижение цели    </t>
  </si>
  <si>
    <t>"Энергосбережение и повышение энергетической эффективности</t>
  </si>
  <si>
    <t>2.3.</t>
  </si>
  <si>
    <t xml:space="preserve">Сроки  исполнения (годы) </t>
  </si>
  <si>
    <t>муниципальная, частная</t>
  </si>
  <si>
    <t>Итого по разделу 1:</t>
  </si>
  <si>
    <t>Итого по разделу 2:</t>
  </si>
  <si>
    <r>
      <t>м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 xml:space="preserve">                       ед.</t>
    </r>
  </si>
  <si>
    <t>Утепление фасадов жилых домов</t>
  </si>
  <si>
    <t>Утепление фасадов  жилых домов</t>
  </si>
  <si>
    <t>2.4.</t>
  </si>
  <si>
    <t xml:space="preserve"> - площадь крыш                                                                                                   - кол-во МКД</t>
  </si>
  <si>
    <t>Утепление крыш жилых домов</t>
  </si>
  <si>
    <t>Итого по разделам в сфере жилищного хозяйства:</t>
  </si>
  <si>
    <t xml:space="preserve">                                                                                                            </t>
  </si>
  <si>
    <t>Замена исчерпавшего срок службы оборудования системы водоснабжения общего пользования в жилых домах</t>
  </si>
  <si>
    <t>Укрепление конструктивных элементов фасада жилых домов с целью сокращения потерь тепловой энергии</t>
  </si>
  <si>
    <r>
      <t xml:space="preserve"> </t>
    </r>
    <r>
      <rPr>
        <b/>
        <u val="single"/>
        <sz val="14"/>
        <rFont val="Times New Roman"/>
        <family val="1"/>
      </rPr>
      <t>в сфере жилищно-коммунального хозяйства МО Сертолово в 2013-2015 годах»</t>
    </r>
  </si>
  <si>
    <t>отдел ЖКХ администрации МО Сертолово</t>
  </si>
  <si>
    <t>2014 г.</t>
  </si>
  <si>
    <t>2015 г.</t>
  </si>
  <si>
    <t xml:space="preserve">Замена оборудования внутридомовых инженерных систем исчерпавшего  нормативный срок эксплуатации                                                         </t>
  </si>
  <si>
    <t>2013 г.</t>
  </si>
  <si>
    <t>2013-2015 г.г.</t>
  </si>
  <si>
    <t xml:space="preserve">2014г. </t>
  </si>
  <si>
    <t xml:space="preserve">2.2. Утепление фасада жилого дома по адресам: </t>
  </si>
  <si>
    <t xml:space="preserve">Улучшение системы ГВС и снижение потерь  тепловой  энергии в виде ГВС в 1 - ом жилом доме на 5%  </t>
  </si>
  <si>
    <t xml:space="preserve">Рациональное использование предоставляемых услуг по водоснабжению в 4 жилых домах, элекроэнергии в 1-ом жилом доме                                        Экономия потребления тепловой энергии  в  системе ГВС в  на 5% </t>
  </si>
  <si>
    <t>Рациональное использование тепловой энергии;
 увеличение срока службы строительных конструкций</t>
  </si>
  <si>
    <t>Заместитель главы администрациипо жилищно-коммунальному хозяйству______________________________С.В. Белевич</t>
  </si>
  <si>
    <r>
      <t xml:space="preserve">2.4. Утепление крыш жилых домов по адресам:                                                                                                                   </t>
    </r>
    <r>
      <rPr>
        <sz val="14"/>
        <rFont val="Times New Roman"/>
        <family val="1"/>
      </rPr>
      <t>ул. Центральная, д. 2</t>
    </r>
  </si>
  <si>
    <r>
      <t xml:space="preserve">2.3. Замена оборудования внутридомовых инженерных систем исчерпавшего нормативный срок службы  в жилых домах по адресам:                                                                        </t>
    </r>
  </si>
  <si>
    <t>2013-2015 г.</t>
  </si>
  <si>
    <r>
      <t xml:space="preserve">2.3.1. Замена системы ХВС                                                                 </t>
    </r>
    <r>
      <rPr>
        <sz val="14"/>
        <rFont val="Times New Roman"/>
        <family val="1"/>
      </rPr>
      <t xml:space="preserve">ул. Ветеранов, д. 3;                                                                                 ул. Молодежная, д. 6;        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2.3.2. Замена стояков ХВС по квартирам                                                              </t>
    </r>
    <r>
      <rPr>
        <sz val="14"/>
        <rFont val="Times New Roman"/>
        <family val="1"/>
      </rPr>
      <t xml:space="preserve">ул. Молодцова, д.12;    </t>
    </r>
    <r>
      <rPr>
        <b/>
        <sz val="14"/>
        <rFont val="Times New Roman"/>
        <family val="1"/>
      </rPr>
      <t xml:space="preserve">                                                     </t>
    </r>
  </si>
  <si>
    <r>
      <t xml:space="preserve">2.3.3. Замена нижней разводки ЦО                                      </t>
    </r>
    <r>
      <rPr>
        <sz val="14"/>
        <rFont val="Times New Roman"/>
        <family val="1"/>
      </rPr>
      <t>ул. Ветеранов, д.3а</t>
    </r>
  </si>
  <si>
    <r>
      <t xml:space="preserve">2.3.4. Замена системы электроснабжения </t>
    </r>
    <r>
      <rPr>
        <sz val="14"/>
        <rFont val="Times New Roman"/>
        <family val="1"/>
      </rPr>
      <t xml:space="preserve">                                                            ул. Молодцова, д.2</t>
    </r>
  </si>
  <si>
    <t>Заместитель главы администрации по жилищно-коммунальному хозяйству______________________________С.В. Белевич</t>
  </si>
  <si>
    <r>
      <t xml:space="preserve">( </t>
    </r>
    <r>
      <rPr>
        <b/>
        <sz val="14"/>
        <rFont val="Arial"/>
        <family val="2"/>
      </rPr>
      <t>* )</t>
    </r>
  </si>
  <si>
    <t>( * )</t>
  </si>
  <si>
    <t xml:space="preserve">1.1. Получение энергетических паспортов зданий, жилых домов по адресам: ( * )                                                                                                         </t>
  </si>
  <si>
    <t>( * ) - адреса объектов будут определены по итогам решений собственников помещений многоквартирных домов.</t>
  </si>
  <si>
    <t>0                                   0</t>
  </si>
  <si>
    <t xml:space="preserve">0                                    0     </t>
  </si>
  <si>
    <t xml:space="preserve"> - протяженность межпанельных швов                                                                                                   - кол-во оконных блоков                                - кол-во МКД</t>
  </si>
  <si>
    <r>
      <t>герметизация межпанельных швов</t>
    </r>
    <r>
      <rPr>
        <sz val="14"/>
        <rFont val="Times New Roman"/>
        <family val="1"/>
      </rPr>
      <t xml:space="preserve">                                                     ул. Заречная, д.13;                                                                                   </t>
    </r>
    <r>
      <rPr>
        <b/>
        <sz val="14"/>
        <rFont val="Times New Roman"/>
        <family val="1"/>
      </rPr>
      <t>замена оконных блоков на лестницах</t>
    </r>
    <r>
      <rPr>
        <sz val="14"/>
        <rFont val="Times New Roman"/>
        <family val="1"/>
      </rPr>
      <t xml:space="preserve">                                                                              мкр. Черная Речка, д. 20</t>
    </r>
  </si>
  <si>
    <t>2100,0                     10                           2</t>
  </si>
  <si>
    <t xml:space="preserve"> - протяженность                                  - кол-во МКД</t>
  </si>
  <si>
    <t xml:space="preserve"> - протяженность трубопроводов                                                                                                   - кол-во стояков ГВС и ХВС</t>
  </si>
  <si>
    <t xml:space="preserve"> - протяженность трубопроводов                                                                                                  - кол-во разводящих магистралей ЦО</t>
  </si>
  <si>
    <t xml:space="preserve"> - протяженность трубопроводов                                                                                                  - кол-во разводящих магистралей ХВС</t>
  </si>
  <si>
    <t>480                                 2</t>
  </si>
  <si>
    <t>0                                                       0                                                                   0</t>
  </si>
  <si>
    <t xml:space="preserve"> - кол-во систем электроснабжения                                                                                                - кол-во МКД</t>
  </si>
  <si>
    <t>266,0                                                  1</t>
  </si>
  <si>
    <t>1                                   1</t>
  </si>
  <si>
    <t>984,0                                          1</t>
  </si>
  <si>
    <t xml:space="preserve">АДРЕСНЫЙ  ПЕРЕЧЕНЬ ОБЪЕКТОВ </t>
  </si>
  <si>
    <t xml:space="preserve"> м п                      ед.                            ед.</t>
  </si>
  <si>
    <t>м п                       ед.</t>
  </si>
  <si>
    <t>м п                      ед.</t>
  </si>
  <si>
    <t>м п                     ед.</t>
  </si>
  <si>
    <t>260                                  6</t>
  </si>
  <si>
    <r>
      <t xml:space="preserve">Руководитель программы:    </t>
    </r>
    <r>
      <rPr>
        <u val="single"/>
        <sz val="22"/>
        <rFont val="Times New Roman"/>
        <family val="1"/>
      </rPr>
      <t xml:space="preserve"> </t>
    </r>
  </si>
  <si>
    <r>
      <t xml:space="preserve"> </t>
    </r>
    <r>
      <rPr>
        <b/>
        <u val="single"/>
        <sz val="14"/>
        <rFont val="Times New Roman"/>
        <family val="1"/>
      </rPr>
      <t>в сфере жилищно-коммунального хозяйства МО Сертолово в 2013</t>
    </r>
    <r>
      <rPr>
        <b/>
        <u val="single"/>
        <sz val="14"/>
        <rFont val="Arial"/>
        <family val="2"/>
      </rPr>
      <t>-</t>
    </r>
    <r>
      <rPr>
        <b/>
        <u val="single"/>
        <sz val="14"/>
        <rFont val="Times New Roman"/>
        <family val="1"/>
      </rPr>
      <t>2015 годах»</t>
    </r>
  </si>
  <si>
    <t>МЕРОПРИЯТИЙ ПО РЕАЛИЗАЦИИ ДОЛГОСРОЧНОЙ ЦЕЛЕВОЙ ПРОГРАММЫ МО СЕРТОЛОВО</t>
  </si>
  <si>
    <r>
      <t xml:space="preserve"> </t>
    </r>
    <r>
      <rPr>
        <b/>
        <u val="single"/>
        <sz val="14"/>
        <rFont val="Times New Roman"/>
        <family val="1"/>
      </rPr>
      <t>в сфере жилищно-коммунального хозяйства МО Сертолово в 2013-2015 годах"</t>
    </r>
  </si>
  <si>
    <t>№   п/п</t>
  </si>
  <si>
    <t>0                                                     0                                                                  0</t>
  </si>
  <si>
    <t xml:space="preserve"> ДОЛГОСРОЧНОЙ ЦЕЛЕВОЙ ПРОГРАММЫ МО СЕРТОЛОВО</t>
  </si>
  <si>
    <t>7                                                                                 7</t>
  </si>
  <si>
    <t>4                                                                                   4</t>
  </si>
  <si>
    <t xml:space="preserve">150,0                                    1     </t>
  </si>
  <si>
    <r>
      <t>2.1. Замена  внутридомовых тупиковых систем ГВС на циркуляционные в жилых домах</t>
    </r>
    <r>
      <rPr>
        <sz val="14"/>
        <rFont val="Times New Roman"/>
        <family val="1"/>
      </rPr>
      <t xml:space="preserve">.                                                                                                   ул. Молодёжная, д. 3                                                                                                                                              </t>
    </r>
  </si>
  <si>
    <t>3                                                                                 3</t>
  </si>
  <si>
    <t xml:space="preserve">Приложение 1                                                                                                          к программе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</si>
</sst>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00000"/>
    <numFmt numFmtId="170" formatCode="0.0"/>
    <numFmt numFmtId="171" formatCode="0.00000"/>
    <numFmt numFmtId="172" formatCode="0.0000"/>
  </numFmts>
  <fonts count="32"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Courier New"/>
      <family val="3"/>
    </font>
    <font>
      <sz val="18"/>
      <name val="Times New Roman"/>
      <family val="1"/>
    </font>
    <font>
      <u val="single"/>
      <sz val="18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sz val="18"/>
      <name val="Arial Cyr"/>
      <family val="0"/>
    </font>
    <font>
      <b/>
      <u val="single"/>
      <sz val="14"/>
      <name val="Arial"/>
      <family val="2"/>
    </font>
    <font>
      <vertAlign val="superscript"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sz val="22"/>
      <name val="Times New Roman"/>
      <family val="1"/>
    </font>
    <font>
      <u val="single"/>
      <sz val="22"/>
      <name val="Times New Roman"/>
      <family val="1"/>
    </font>
    <font>
      <sz val="2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3" fillId="0" borderId="0" xfId="0" applyFont="1" applyAlignment="1">
      <alignment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justify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2" fontId="0" fillId="0" borderId="0" xfId="0" applyNumberFormat="1" applyAlignment="1">
      <alignment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vertical="top" wrapText="1"/>
    </xf>
    <xf numFmtId="49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top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2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2" fontId="14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2" fontId="27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29" fillId="0" borderId="0" xfId="0" applyFont="1" applyFill="1" applyAlignment="1">
      <alignment/>
    </xf>
    <xf numFmtId="0" fontId="31" fillId="0" borderId="0" xfId="0" applyFont="1" applyFill="1" applyAlignment="1">
      <alignment/>
    </xf>
    <xf numFmtId="2" fontId="31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22" fillId="0" borderId="0" xfId="0" applyFont="1" applyFill="1" applyAlignment="1">
      <alignment/>
    </xf>
    <xf numFmtId="2" fontId="22" fillId="0" borderId="0" xfId="0" applyNumberFormat="1" applyFont="1" applyFill="1" applyAlignment="1">
      <alignment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1" fillId="0" borderId="4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21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13" fillId="0" borderId="3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4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2" fontId="13" fillId="0" borderId="7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view="pageBreakPreview" zoomScale="70" zoomScaleNormal="55" zoomScaleSheetLayoutView="70" workbookViewId="0" topLeftCell="A1">
      <selection activeCell="K5" sqref="K5"/>
    </sheetView>
  </sheetViews>
  <sheetFormatPr defaultColWidth="9.00390625" defaultRowHeight="12.75"/>
  <cols>
    <col min="1" max="1" width="6.625" style="10" customWidth="1"/>
    <col min="2" max="2" width="32.00390625" style="10" customWidth="1"/>
    <col min="3" max="3" width="33.75390625" style="10" customWidth="1"/>
    <col min="4" max="4" width="21.75390625" style="10" customWidth="1"/>
    <col min="5" max="5" width="23.00390625" style="10" customWidth="1"/>
    <col min="6" max="6" width="16.00390625" style="10" customWidth="1"/>
    <col min="7" max="7" width="19.875" style="10" customWidth="1"/>
    <col min="8" max="8" width="20.625" style="10" customWidth="1"/>
    <col min="9" max="9" width="15.375" style="10" customWidth="1"/>
    <col min="10" max="10" width="42.375" style="19" customWidth="1"/>
    <col min="11" max="16384" width="9.125" style="10" customWidth="1"/>
  </cols>
  <sheetData>
    <row r="1" spans="2:10" ht="16.5" customHeight="1">
      <c r="B1" s="116" t="s">
        <v>4</v>
      </c>
      <c r="C1" s="116"/>
      <c r="D1" s="116"/>
      <c r="E1" s="116"/>
      <c r="F1" s="116"/>
      <c r="G1" s="116"/>
      <c r="H1" s="116"/>
      <c r="I1" s="116"/>
      <c r="J1" s="116"/>
    </row>
    <row r="2" spans="2:10" ht="18.75" customHeight="1">
      <c r="B2" s="116" t="s">
        <v>118</v>
      </c>
      <c r="C2" s="116"/>
      <c r="D2" s="116"/>
      <c r="E2" s="116"/>
      <c r="F2" s="116"/>
      <c r="G2" s="116"/>
      <c r="H2" s="116"/>
      <c r="I2" s="116"/>
      <c r="J2" s="116"/>
    </row>
    <row r="3" spans="2:10" ht="18.75">
      <c r="B3" s="118" t="s">
        <v>25</v>
      </c>
      <c r="C3" s="118"/>
      <c r="D3" s="118"/>
      <c r="E3" s="118"/>
      <c r="F3" s="118"/>
      <c r="G3" s="118"/>
      <c r="H3" s="118"/>
      <c r="I3" s="118"/>
      <c r="J3" s="118"/>
    </row>
    <row r="4" spans="2:10" ht="18.75">
      <c r="B4" s="118" t="s">
        <v>71</v>
      </c>
      <c r="C4" s="118"/>
      <c r="D4" s="118"/>
      <c r="E4" s="118"/>
      <c r="F4" s="118"/>
      <c r="G4" s="118"/>
      <c r="H4" s="118"/>
      <c r="I4" s="118"/>
      <c r="J4" s="118"/>
    </row>
    <row r="5" spans="2:10" ht="12.75">
      <c r="B5" s="86"/>
      <c r="C5" s="86"/>
      <c r="D5" s="86"/>
      <c r="E5" s="86"/>
      <c r="F5" s="86"/>
      <c r="G5" s="86"/>
      <c r="H5" s="86"/>
      <c r="I5" s="86"/>
      <c r="J5" s="86"/>
    </row>
    <row r="6" spans="1:10" ht="12.75">
      <c r="A6" s="12"/>
      <c r="J6" s="11"/>
    </row>
    <row r="7" spans="1:10" ht="17.25" customHeight="1">
      <c r="A7" s="115" t="s">
        <v>29</v>
      </c>
      <c r="B7" s="115" t="s">
        <v>26</v>
      </c>
      <c r="C7" s="115" t="s">
        <v>5</v>
      </c>
      <c r="D7" s="115" t="s">
        <v>20</v>
      </c>
      <c r="E7" s="115" t="s">
        <v>27</v>
      </c>
      <c r="F7" s="115" t="s">
        <v>7</v>
      </c>
      <c r="G7" s="115"/>
      <c r="H7" s="115"/>
      <c r="I7" s="117" t="s">
        <v>28</v>
      </c>
      <c r="J7" s="115" t="s">
        <v>21</v>
      </c>
    </row>
    <row r="8" spans="1:10" ht="31.5" customHeight="1">
      <c r="A8" s="115"/>
      <c r="B8" s="115"/>
      <c r="C8" s="115"/>
      <c r="D8" s="115"/>
      <c r="E8" s="115"/>
      <c r="F8" s="13">
        <v>2013</v>
      </c>
      <c r="G8" s="13">
        <v>2014</v>
      </c>
      <c r="H8" s="13">
        <v>2015</v>
      </c>
      <c r="I8" s="117"/>
      <c r="J8" s="115"/>
    </row>
    <row r="9" spans="1:10" s="31" customFormat="1" ht="10.5" customHeight="1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  <c r="H9" s="30">
        <v>8</v>
      </c>
      <c r="I9" s="30">
        <v>9</v>
      </c>
      <c r="J9" s="30">
        <v>10</v>
      </c>
    </row>
    <row r="10" spans="1:10" ht="15.75" customHeight="1">
      <c r="A10" s="87" t="s">
        <v>30</v>
      </c>
      <c r="B10" s="88"/>
      <c r="C10" s="88"/>
      <c r="D10" s="88"/>
      <c r="E10" s="88"/>
      <c r="F10" s="88"/>
      <c r="G10" s="88"/>
      <c r="H10" s="88"/>
      <c r="I10" s="88"/>
      <c r="J10" s="89"/>
    </row>
    <row r="11" spans="1:10" ht="20.25" customHeight="1">
      <c r="A11" s="99" t="s">
        <v>8</v>
      </c>
      <c r="B11" s="90" t="s">
        <v>46</v>
      </c>
      <c r="C11" s="32" t="s">
        <v>31</v>
      </c>
      <c r="D11" s="99" t="s">
        <v>77</v>
      </c>
      <c r="E11" s="33">
        <f>F11+G11+H11</f>
        <v>1077</v>
      </c>
      <c r="F11" s="33">
        <v>117</v>
      </c>
      <c r="G11" s="33">
        <v>600</v>
      </c>
      <c r="H11" s="33">
        <v>360</v>
      </c>
      <c r="I11" s="105" t="s">
        <v>72</v>
      </c>
      <c r="J11" s="93" t="s">
        <v>33</v>
      </c>
    </row>
    <row r="12" spans="1:10" ht="31.5" customHeight="1">
      <c r="A12" s="99"/>
      <c r="B12" s="91"/>
      <c r="C12" s="14" t="s">
        <v>9</v>
      </c>
      <c r="D12" s="99"/>
      <c r="E12" s="33">
        <f>F12+G12+H12</f>
        <v>885.3</v>
      </c>
      <c r="F12" s="9">
        <v>105.3</v>
      </c>
      <c r="G12" s="9">
        <v>480</v>
      </c>
      <c r="H12" s="9">
        <v>300</v>
      </c>
      <c r="I12" s="106"/>
      <c r="J12" s="94"/>
    </row>
    <row r="13" spans="1:10" ht="18.75" customHeight="1">
      <c r="A13" s="99"/>
      <c r="B13" s="92"/>
      <c r="C13" s="14" t="s">
        <v>1</v>
      </c>
      <c r="D13" s="99"/>
      <c r="E13" s="33">
        <f>F13+G13+H13</f>
        <v>191.7</v>
      </c>
      <c r="F13" s="9">
        <v>11.7</v>
      </c>
      <c r="G13" s="9">
        <v>120</v>
      </c>
      <c r="H13" s="9">
        <v>60</v>
      </c>
      <c r="I13" s="107"/>
      <c r="J13" s="95"/>
    </row>
    <row r="14" spans="1:10" ht="18.75" customHeight="1">
      <c r="A14" s="27"/>
      <c r="B14" s="34" t="s">
        <v>42</v>
      </c>
      <c r="C14" s="35"/>
      <c r="D14" s="36"/>
      <c r="E14" s="41">
        <f>SUM(E15:E16)</f>
        <v>1077</v>
      </c>
      <c r="F14" s="33">
        <f aca="true" t="shared" si="0" ref="F14:H16">F11</f>
        <v>117</v>
      </c>
      <c r="G14" s="41">
        <f t="shared" si="0"/>
        <v>600</v>
      </c>
      <c r="H14" s="41">
        <f t="shared" si="0"/>
        <v>360</v>
      </c>
      <c r="I14" s="37"/>
      <c r="J14" s="27"/>
    </row>
    <row r="15" spans="1:10" ht="38.25" customHeight="1">
      <c r="A15" s="15"/>
      <c r="B15" s="14" t="s">
        <v>9</v>
      </c>
      <c r="C15" s="14"/>
      <c r="D15" s="15"/>
      <c r="E15" s="33">
        <f>SUM(F15:H15)</f>
        <v>885.3</v>
      </c>
      <c r="F15" s="33">
        <f t="shared" si="0"/>
        <v>105.3</v>
      </c>
      <c r="G15" s="33">
        <f t="shared" si="0"/>
        <v>480</v>
      </c>
      <c r="H15" s="33">
        <f t="shared" si="0"/>
        <v>300</v>
      </c>
      <c r="I15" s="29"/>
      <c r="J15" s="28"/>
    </row>
    <row r="16" spans="1:10" ht="18.75" customHeight="1">
      <c r="A16" s="15"/>
      <c r="B16" s="14" t="s">
        <v>1</v>
      </c>
      <c r="C16" s="14"/>
      <c r="D16" s="15"/>
      <c r="E16" s="33">
        <f>SUM(F16:H16)</f>
        <v>191.7</v>
      </c>
      <c r="F16" s="33">
        <f t="shared" si="0"/>
        <v>11.7</v>
      </c>
      <c r="G16" s="33">
        <f t="shared" si="0"/>
        <v>120</v>
      </c>
      <c r="H16" s="33">
        <f t="shared" si="0"/>
        <v>60</v>
      </c>
      <c r="I16" s="29"/>
      <c r="J16" s="28"/>
    </row>
    <row r="17" spans="1:10" ht="18" customHeight="1">
      <c r="A17" s="100" t="s">
        <v>43</v>
      </c>
      <c r="B17" s="101"/>
      <c r="C17" s="101"/>
      <c r="D17" s="101"/>
      <c r="E17" s="101"/>
      <c r="F17" s="101"/>
      <c r="G17" s="101"/>
      <c r="H17" s="101"/>
      <c r="I17" s="101"/>
      <c r="J17" s="102"/>
    </row>
    <row r="18" spans="1:10" ht="18" customHeight="1">
      <c r="A18" s="104" t="s">
        <v>10</v>
      </c>
      <c r="B18" s="108" t="s">
        <v>32</v>
      </c>
      <c r="C18" s="32" t="s">
        <v>31</v>
      </c>
      <c r="D18" s="99" t="s">
        <v>73</v>
      </c>
      <c r="E18" s="33">
        <f>F18+G18+H18</f>
        <v>2100</v>
      </c>
      <c r="F18" s="33">
        <v>0</v>
      </c>
      <c r="G18" s="33">
        <v>2100</v>
      </c>
      <c r="H18" s="33">
        <v>0</v>
      </c>
      <c r="I18" s="105" t="s">
        <v>72</v>
      </c>
      <c r="J18" s="103" t="s">
        <v>80</v>
      </c>
    </row>
    <row r="19" spans="1:10" ht="30" customHeight="1">
      <c r="A19" s="104"/>
      <c r="B19" s="108"/>
      <c r="C19" s="14" t="s">
        <v>9</v>
      </c>
      <c r="D19" s="99"/>
      <c r="E19" s="9">
        <f>F19+G19+H19</f>
        <v>1680</v>
      </c>
      <c r="F19" s="9">
        <v>0</v>
      </c>
      <c r="G19" s="49">
        <v>1680</v>
      </c>
      <c r="H19" s="49">
        <v>0</v>
      </c>
      <c r="I19" s="106"/>
      <c r="J19" s="103"/>
    </row>
    <row r="20" spans="1:10" ht="17.25" customHeight="1">
      <c r="A20" s="104"/>
      <c r="B20" s="108"/>
      <c r="C20" s="14" t="s">
        <v>1</v>
      </c>
      <c r="D20" s="99"/>
      <c r="E20" s="9">
        <f>F20+G20+H20</f>
        <v>420</v>
      </c>
      <c r="F20" s="9">
        <v>0</v>
      </c>
      <c r="G20" s="49">
        <v>420</v>
      </c>
      <c r="H20" s="49">
        <v>0</v>
      </c>
      <c r="I20" s="107"/>
      <c r="J20" s="103"/>
    </row>
    <row r="21" spans="1:10" ht="33.75" customHeight="1">
      <c r="A21" s="109" t="s">
        <v>11</v>
      </c>
      <c r="B21" s="96" t="s">
        <v>62</v>
      </c>
      <c r="C21" s="32" t="s">
        <v>31</v>
      </c>
      <c r="D21" s="112" t="s">
        <v>74</v>
      </c>
      <c r="E21" s="33">
        <f>H21+G21+F21</f>
        <v>2450</v>
      </c>
      <c r="F21" s="33">
        <v>0</v>
      </c>
      <c r="G21" s="33">
        <v>0</v>
      </c>
      <c r="H21" s="33">
        <f>H23+H22</f>
        <v>2450</v>
      </c>
      <c r="I21" s="105" t="s">
        <v>72</v>
      </c>
      <c r="J21" s="93" t="s">
        <v>70</v>
      </c>
    </row>
    <row r="22" spans="1:10" ht="33.75" customHeight="1">
      <c r="A22" s="110"/>
      <c r="B22" s="97"/>
      <c r="C22" s="14" t="s">
        <v>9</v>
      </c>
      <c r="D22" s="113"/>
      <c r="E22" s="33">
        <f>H22+G22+F22</f>
        <v>1960</v>
      </c>
      <c r="F22" s="9">
        <v>0</v>
      </c>
      <c r="G22" s="9">
        <v>0</v>
      </c>
      <c r="H22" s="9">
        <v>1960</v>
      </c>
      <c r="I22" s="106"/>
      <c r="J22" s="94"/>
    </row>
    <row r="23" spans="1:10" ht="33.75" customHeight="1">
      <c r="A23" s="111"/>
      <c r="B23" s="98"/>
      <c r="C23" s="14" t="s">
        <v>1</v>
      </c>
      <c r="D23" s="114"/>
      <c r="E23" s="33">
        <f>H23+G23+F23</f>
        <v>490</v>
      </c>
      <c r="F23" s="9">
        <v>0</v>
      </c>
      <c r="G23" s="9">
        <v>0</v>
      </c>
      <c r="H23" s="9">
        <v>490</v>
      </c>
      <c r="I23" s="107"/>
      <c r="J23" s="95"/>
    </row>
    <row r="24" spans="1:10" ht="33.75" customHeight="1">
      <c r="A24" s="109" t="s">
        <v>56</v>
      </c>
      <c r="B24" s="96" t="s">
        <v>75</v>
      </c>
      <c r="C24" s="32" t="s">
        <v>31</v>
      </c>
      <c r="D24" s="112" t="s">
        <v>77</v>
      </c>
      <c r="E24" s="33">
        <f aca="true" t="shared" si="1" ref="E24:E29">F24+G24+H24</f>
        <v>8055.3</v>
      </c>
      <c r="F24" s="33">
        <v>2105.3</v>
      </c>
      <c r="G24" s="33">
        <v>1050</v>
      </c>
      <c r="H24" s="33">
        <v>4900</v>
      </c>
      <c r="I24" s="105" t="s">
        <v>72</v>
      </c>
      <c r="J24" s="93" t="s">
        <v>81</v>
      </c>
    </row>
    <row r="25" spans="1:10" ht="33.75" customHeight="1">
      <c r="A25" s="110"/>
      <c r="B25" s="97"/>
      <c r="C25" s="14" t="s">
        <v>9</v>
      </c>
      <c r="D25" s="113"/>
      <c r="E25" s="9">
        <f t="shared" si="1"/>
        <v>6654.7</v>
      </c>
      <c r="F25" s="9">
        <v>1894.7</v>
      </c>
      <c r="G25" s="9">
        <v>840</v>
      </c>
      <c r="H25" s="9">
        <v>3920</v>
      </c>
      <c r="I25" s="106"/>
      <c r="J25" s="94"/>
    </row>
    <row r="26" spans="1:10" ht="33.75" customHeight="1">
      <c r="A26" s="111"/>
      <c r="B26" s="98"/>
      <c r="C26" s="14" t="s">
        <v>1</v>
      </c>
      <c r="D26" s="114"/>
      <c r="E26" s="9">
        <f t="shared" si="1"/>
        <v>1400.6</v>
      </c>
      <c r="F26" s="9">
        <v>210.6</v>
      </c>
      <c r="G26" s="9">
        <v>210</v>
      </c>
      <c r="H26" s="9">
        <f>H24-H25</f>
        <v>980</v>
      </c>
      <c r="I26" s="107"/>
      <c r="J26" s="95"/>
    </row>
    <row r="27" spans="1:10" ht="40.5" customHeight="1">
      <c r="A27" s="109" t="s">
        <v>64</v>
      </c>
      <c r="B27" s="96" t="s">
        <v>66</v>
      </c>
      <c r="C27" s="32" t="s">
        <v>31</v>
      </c>
      <c r="D27" s="112" t="s">
        <v>74</v>
      </c>
      <c r="E27" s="33">
        <f t="shared" si="1"/>
        <v>1025</v>
      </c>
      <c r="F27" s="33">
        <v>0</v>
      </c>
      <c r="G27" s="33">
        <v>0</v>
      </c>
      <c r="H27" s="33">
        <f>H28+H29</f>
        <v>1025</v>
      </c>
      <c r="I27" s="105" t="s">
        <v>72</v>
      </c>
      <c r="J27" s="93" t="s">
        <v>82</v>
      </c>
    </row>
    <row r="28" spans="1:10" ht="33.75" customHeight="1">
      <c r="A28" s="110"/>
      <c r="B28" s="97"/>
      <c r="C28" s="14" t="s">
        <v>9</v>
      </c>
      <c r="D28" s="113"/>
      <c r="E28" s="9">
        <f t="shared" si="1"/>
        <v>820</v>
      </c>
      <c r="F28" s="9">
        <v>0</v>
      </c>
      <c r="G28" s="9">
        <v>0</v>
      </c>
      <c r="H28" s="9">
        <v>820</v>
      </c>
      <c r="I28" s="106"/>
      <c r="J28" s="94"/>
    </row>
    <row r="29" spans="1:10" ht="33.75" customHeight="1">
      <c r="A29" s="111"/>
      <c r="B29" s="98"/>
      <c r="C29" s="14" t="s">
        <v>1</v>
      </c>
      <c r="D29" s="114"/>
      <c r="E29" s="9">
        <f t="shared" si="1"/>
        <v>205</v>
      </c>
      <c r="F29" s="9">
        <v>0</v>
      </c>
      <c r="G29" s="9">
        <v>0</v>
      </c>
      <c r="H29" s="9">
        <v>205</v>
      </c>
      <c r="I29" s="107"/>
      <c r="J29" s="95"/>
    </row>
    <row r="30" spans="1:10" ht="19.5" customHeight="1">
      <c r="A30" s="48"/>
      <c r="B30" s="34" t="s">
        <v>44</v>
      </c>
      <c r="C30" s="14"/>
      <c r="D30" s="9"/>
      <c r="E30" s="41">
        <f aca="true" t="shared" si="2" ref="E30:H32">E18+E21+E24+E27</f>
        <v>13630.3</v>
      </c>
      <c r="F30" s="41">
        <f t="shared" si="2"/>
        <v>2105.3</v>
      </c>
      <c r="G30" s="41">
        <f t="shared" si="2"/>
        <v>3150</v>
      </c>
      <c r="H30" s="41">
        <f t="shared" si="2"/>
        <v>8375</v>
      </c>
      <c r="I30" s="50"/>
      <c r="J30" s="28"/>
    </row>
    <row r="31" spans="1:10" ht="23.25" customHeight="1">
      <c r="A31" s="48"/>
      <c r="B31" s="119" t="s">
        <v>9</v>
      </c>
      <c r="C31" s="120"/>
      <c r="D31" s="121"/>
      <c r="E31" s="41">
        <f t="shared" si="2"/>
        <v>11114.7</v>
      </c>
      <c r="F31" s="41">
        <f t="shared" si="2"/>
        <v>1894.7</v>
      </c>
      <c r="G31" s="41">
        <f t="shared" si="2"/>
        <v>2520</v>
      </c>
      <c r="H31" s="41">
        <f t="shared" si="2"/>
        <v>6700</v>
      </c>
      <c r="I31" s="50"/>
      <c r="J31" s="28"/>
    </row>
    <row r="32" spans="1:10" ht="22.5" customHeight="1">
      <c r="A32" s="48"/>
      <c r="B32" s="119" t="s">
        <v>1</v>
      </c>
      <c r="C32" s="120"/>
      <c r="D32" s="121"/>
      <c r="E32" s="41">
        <f t="shared" si="2"/>
        <v>2515.6</v>
      </c>
      <c r="F32" s="41">
        <f t="shared" si="2"/>
        <v>210.6</v>
      </c>
      <c r="G32" s="41">
        <f t="shared" si="2"/>
        <v>630</v>
      </c>
      <c r="H32" s="41">
        <f t="shared" si="2"/>
        <v>1675</v>
      </c>
      <c r="I32" s="50"/>
      <c r="J32" s="28"/>
    </row>
    <row r="33" spans="1:10" ht="24" customHeight="1">
      <c r="A33" s="16"/>
      <c r="B33" s="87" t="s">
        <v>12</v>
      </c>
      <c r="C33" s="88"/>
      <c r="D33" s="89"/>
      <c r="E33" s="41">
        <f aca="true" t="shared" si="3" ref="E33:H35">E14+E30</f>
        <v>14707.3</v>
      </c>
      <c r="F33" s="41">
        <f t="shared" si="3"/>
        <v>2222.3</v>
      </c>
      <c r="G33" s="41">
        <f t="shared" si="3"/>
        <v>3750</v>
      </c>
      <c r="H33" s="41">
        <f t="shared" si="3"/>
        <v>8735</v>
      </c>
      <c r="I33" s="8"/>
      <c r="J33" s="15"/>
    </row>
    <row r="34" spans="1:10" ht="27" customHeight="1">
      <c r="A34" s="16"/>
      <c r="B34" s="100" t="s">
        <v>9</v>
      </c>
      <c r="C34" s="101"/>
      <c r="D34" s="102"/>
      <c r="E34" s="41">
        <f t="shared" si="3"/>
        <v>12000</v>
      </c>
      <c r="F34" s="41">
        <f t="shared" si="3"/>
        <v>2000</v>
      </c>
      <c r="G34" s="41">
        <f t="shared" si="3"/>
        <v>3000</v>
      </c>
      <c r="H34" s="41">
        <f t="shared" si="3"/>
        <v>7000</v>
      </c>
      <c r="I34" s="8"/>
      <c r="J34" s="15"/>
    </row>
    <row r="35" spans="1:10" ht="19.5" customHeight="1">
      <c r="A35" s="16"/>
      <c r="B35" s="100" t="s">
        <v>1</v>
      </c>
      <c r="C35" s="101"/>
      <c r="D35" s="102"/>
      <c r="E35" s="8">
        <f t="shared" si="3"/>
        <v>2707.2999999999997</v>
      </c>
      <c r="F35" s="8">
        <f t="shared" si="3"/>
        <v>222.29999999999998</v>
      </c>
      <c r="G35" s="8">
        <f t="shared" si="3"/>
        <v>750</v>
      </c>
      <c r="H35" s="8">
        <f t="shared" si="3"/>
        <v>1735</v>
      </c>
      <c r="I35" s="8"/>
      <c r="J35" s="15"/>
    </row>
    <row r="36" spans="1:10" ht="44.25" customHeight="1">
      <c r="A36" s="17"/>
      <c r="B36" s="51"/>
      <c r="C36" s="52"/>
      <c r="D36" s="17"/>
      <c r="E36" s="53"/>
      <c r="F36" s="53"/>
      <c r="G36" s="53"/>
      <c r="H36" s="53"/>
      <c r="I36" s="53"/>
      <c r="J36" s="18"/>
    </row>
    <row r="37" spans="1:10" ht="27.75">
      <c r="A37" s="79" t="s">
        <v>116</v>
      </c>
      <c r="B37" s="80"/>
      <c r="C37" s="80"/>
      <c r="D37" s="81"/>
      <c r="E37" s="80"/>
      <c r="F37" s="80"/>
      <c r="G37" s="80"/>
      <c r="H37" s="80"/>
      <c r="I37" s="56"/>
      <c r="J37" s="11"/>
    </row>
    <row r="38" spans="1:10" ht="27.75">
      <c r="A38" s="79" t="s">
        <v>83</v>
      </c>
      <c r="B38" s="80"/>
      <c r="C38" s="80"/>
      <c r="D38" s="80"/>
      <c r="E38" s="80"/>
      <c r="F38" s="80"/>
      <c r="G38" s="80"/>
      <c r="H38" s="80"/>
      <c r="I38" s="56"/>
      <c r="J38" s="11"/>
    </row>
    <row r="39" ht="12.75">
      <c r="J39" s="11"/>
    </row>
    <row r="40" ht="12.75">
      <c r="J40" s="11"/>
    </row>
    <row r="41" spans="2:10" ht="12.75">
      <c r="B41" s="58"/>
      <c r="C41" s="58"/>
      <c r="D41" s="58"/>
      <c r="E41" s="58"/>
      <c r="F41" s="58"/>
      <c r="G41" s="58"/>
      <c r="J41" s="11"/>
    </row>
    <row r="42" spans="2:10" ht="12.75">
      <c r="B42" s="58"/>
      <c r="C42" s="58"/>
      <c r="D42" s="58"/>
      <c r="E42" s="58"/>
      <c r="F42" s="58"/>
      <c r="G42" s="58"/>
      <c r="J42" s="11"/>
    </row>
    <row r="43" spans="2:10" ht="12.75">
      <c r="B43" s="58"/>
      <c r="C43" s="58"/>
      <c r="D43" s="58"/>
      <c r="E43" s="58"/>
      <c r="F43" s="58"/>
      <c r="G43" s="58"/>
      <c r="J43" s="11"/>
    </row>
    <row r="44" spans="2:10" ht="12.75">
      <c r="B44" s="58"/>
      <c r="C44" s="58"/>
      <c r="D44" s="58"/>
      <c r="E44" s="58"/>
      <c r="F44" s="58"/>
      <c r="G44" s="58"/>
      <c r="J44" s="11"/>
    </row>
    <row r="45" spans="2:10" ht="12.75">
      <c r="B45" s="58"/>
      <c r="C45" s="58"/>
      <c r="D45" s="58"/>
      <c r="E45" s="58"/>
      <c r="F45" s="58"/>
      <c r="G45" s="58"/>
      <c r="J45" s="11"/>
    </row>
    <row r="46" spans="2:10" ht="12.75">
      <c r="B46" s="58"/>
      <c r="C46" s="58"/>
      <c r="D46" s="58"/>
      <c r="E46" s="58"/>
      <c r="F46" s="58"/>
      <c r="G46" s="58"/>
      <c r="J46" s="11"/>
    </row>
    <row r="47" spans="2:10" ht="12.75">
      <c r="B47" s="58"/>
      <c r="C47" s="58"/>
      <c r="D47" s="58"/>
      <c r="E47" s="58"/>
      <c r="F47" s="58"/>
      <c r="G47" s="58"/>
      <c r="J47" s="11"/>
    </row>
    <row r="48" spans="2:10" ht="12.75">
      <c r="B48" s="58"/>
      <c r="C48" s="58"/>
      <c r="D48" s="58"/>
      <c r="E48" s="58"/>
      <c r="F48" s="58"/>
      <c r="G48" s="58"/>
      <c r="J48" s="11"/>
    </row>
    <row r="49" spans="2:10" ht="12.75">
      <c r="B49" s="58"/>
      <c r="C49" s="58"/>
      <c r="D49" s="58"/>
      <c r="E49" s="58"/>
      <c r="F49" s="58"/>
      <c r="G49" s="58"/>
      <c r="J49" s="11"/>
    </row>
    <row r="50" spans="2:10" ht="12.75">
      <c r="B50" s="58"/>
      <c r="C50" s="58"/>
      <c r="D50" s="58"/>
      <c r="E50" s="58"/>
      <c r="F50" s="58"/>
      <c r="G50" s="58"/>
      <c r="J50" s="11"/>
    </row>
    <row r="51" ht="12.75">
      <c r="J51" s="11"/>
    </row>
    <row r="52" ht="12.75">
      <c r="J52" s="11"/>
    </row>
    <row r="53" ht="12.75">
      <c r="J53" s="11"/>
    </row>
    <row r="54" ht="12.75">
      <c r="J54" s="11"/>
    </row>
    <row r="55" ht="12.75">
      <c r="J55" s="11"/>
    </row>
    <row r="56" ht="12.75">
      <c r="J56" s="11"/>
    </row>
    <row r="57" ht="12.75">
      <c r="J57" s="11"/>
    </row>
    <row r="58" ht="12.75">
      <c r="J58" s="11"/>
    </row>
    <row r="59" ht="12.75">
      <c r="J59" s="11"/>
    </row>
    <row r="60" ht="12.75">
      <c r="J60" s="11"/>
    </row>
    <row r="61" ht="12.75">
      <c r="J61" s="11"/>
    </row>
    <row r="62" ht="12.75">
      <c r="J62" s="11"/>
    </row>
    <row r="63" ht="12.75">
      <c r="J63" s="11"/>
    </row>
    <row r="64" ht="12.75">
      <c r="J64" s="11"/>
    </row>
    <row r="65" ht="12.75">
      <c r="J65" s="11"/>
    </row>
    <row r="66" ht="12.75">
      <c r="J66" s="11"/>
    </row>
    <row r="67" ht="12.75">
      <c r="J67" s="11"/>
    </row>
    <row r="68" ht="12.75">
      <c r="J68" s="11"/>
    </row>
    <row r="69" ht="12.75">
      <c r="J69" s="11"/>
    </row>
    <row r="70" ht="12.75">
      <c r="J70" s="11"/>
    </row>
    <row r="71" ht="12.75">
      <c r="J71" s="11"/>
    </row>
    <row r="72" ht="12.75">
      <c r="J72" s="11"/>
    </row>
    <row r="73" ht="12.75">
      <c r="J73" s="11"/>
    </row>
    <row r="74" ht="12.75">
      <c r="J74" s="11"/>
    </row>
    <row r="75" ht="12.75">
      <c r="J75" s="11"/>
    </row>
    <row r="76" ht="12.75">
      <c r="J76" s="11"/>
    </row>
    <row r="77" ht="12.75">
      <c r="J77" s="11"/>
    </row>
    <row r="78" ht="12.75">
      <c r="J78" s="11"/>
    </row>
    <row r="79" ht="12.75">
      <c r="J79" s="11"/>
    </row>
    <row r="80" ht="12.75">
      <c r="J80" s="11"/>
    </row>
    <row r="81" ht="12.75">
      <c r="J81" s="11"/>
    </row>
    <row r="82" ht="12.75">
      <c r="J82" s="11"/>
    </row>
    <row r="83" ht="12.75">
      <c r="J83" s="11"/>
    </row>
    <row r="84" ht="12.75">
      <c r="J84" s="11"/>
    </row>
    <row r="85" ht="12.75">
      <c r="J85" s="11"/>
    </row>
    <row r="86" ht="12.75">
      <c r="J86" s="11"/>
    </row>
    <row r="87" ht="12.75">
      <c r="J87" s="11"/>
    </row>
    <row r="88" ht="12.75">
      <c r="J88" s="11"/>
    </row>
    <row r="89" ht="12.75">
      <c r="J89" s="11"/>
    </row>
    <row r="90" ht="12.75">
      <c r="J90" s="11"/>
    </row>
    <row r="91" ht="12.75">
      <c r="J91" s="11"/>
    </row>
    <row r="92" ht="12.75">
      <c r="J92" s="11"/>
    </row>
    <row r="93" ht="12.75">
      <c r="J93" s="11"/>
    </row>
    <row r="94" ht="12.75">
      <c r="J94" s="11"/>
    </row>
    <row r="95" ht="12.75">
      <c r="J95" s="11"/>
    </row>
    <row r="96" ht="12.75">
      <c r="J96" s="11"/>
    </row>
    <row r="97" ht="12.75">
      <c r="J97" s="11"/>
    </row>
    <row r="98" ht="12.75">
      <c r="J98" s="11"/>
    </row>
    <row r="99" ht="12.75">
      <c r="J99" s="11"/>
    </row>
    <row r="100" ht="12.75">
      <c r="J100" s="11"/>
    </row>
    <row r="101" ht="12.75">
      <c r="J101" s="11"/>
    </row>
    <row r="102" ht="12.75">
      <c r="J102" s="11"/>
    </row>
    <row r="103" ht="12.75">
      <c r="J103" s="11"/>
    </row>
    <row r="104" ht="12.75">
      <c r="J104" s="11"/>
    </row>
    <row r="105" ht="12.75">
      <c r="J105" s="11"/>
    </row>
    <row r="106" ht="12.75">
      <c r="J106" s="11"/>
    </row>
    <row r="107" ht="12.75">
      <c r="J107" s="11"/>
    </row>
    <row r="108" ht="12.75">
      <c r="J108" s="11"/>
    </row>
    <row r="109" ht="12.75">
      <c r="J109" s="11"/>
    </row>
    <row r="110" ht="12.75">
      <c r="J110" s="11"/>
    </row>
    <row r="111" ht="12.75">
      <c r="J111" s="11"/>
    </row>
    <row r="112" ht="12.75">
      <c r="J112" s="11"/>
    </row>
    <row r="113" ht="12.75">
      <c r="J113" s="11"/>
    </row>
    <row r="114" ht="12.75">
      <c r="J114" s="11"/>
    </row>
    <row r="115" ht="12.75">
      <c r="J115" s="11"/>
    </row>
    <row r="116" ht="12.75">
      <c r="J116" s="11"/>
    </row>
    <row r="117" ht="12.75">
      <c r="J117" s="11"/>
    </row>
    <row r="118" ht="12.75">
      <c r="J118" s="11"/>
    </row>
    <row r="119" ht="12.75">
      <c r="J119" s="11"/>
    </row>
    <row r="120" ht="12.75">
      <c r="J120" s="11"/>
    </row>
    <row r="121" ht="12.75">
      <c r="J121" s="11"/>
    </row>
    <row r="122" ht="12.75">
      <c r="J122" s="11"/>
    </row>
    <row r="123" ht="12.75">
      <c r="J123" s="11"/>
    </row>
    <row r="124" ht="12.75">
      <c r="J124" s="11"/>
    </row>
    <row r="125" ht="12.75">
      <c r="J125" s="11"/>
    </row>
    <row r="126" ht="12.75">
      <c r="J126" s="11"/>
    </row>
    <row r="127" ht="12.75">
      <c r="J127" s="11"/>
    </row>
    <row r="128" ht="12.75">
      <c r="J128" s="11"/>
    </row>
    <row r="129" ht="12.75">
      <c r="J129" s="11"/>
    </row>
    <row r="130" ht="12.75">
      <c r="J130" s="11"/>
    </row>
    <row r="131" ht="12.75">
      <c r="J131" s="11"/>
    </row>
    <row r="132" ht="12.75">
      <c r="J132" s="11"/>
    </row>
    <row r="133" ht="12.75">
      <c r="J133" s="11"/>
    </row>
    <row r="134" ht="12.75">
      <c r="J134" s="11"/>
    </row>
    <row r="135" ht="12.75">
      <c r="J135" s="11"/>
    </row>
    <row r="136" ht="12.75">
      <c r="J136" s="11"/>
    </row>
    <row r="137" ht="12.75">
      <c r="J137" s="11"/>
    </row>
    <row r="138" ht="12.75">
      <c r="J138" s="11"/>
    </row>
    <row r="139" ht="12.75">
      <c r="J139" s="11"/>
    </row>
    <row r="140" ht="12.75">
      <c r="J140" s="11"/>
    </row>
    <row r="141" ht="12.75">
      <c r="J141" s="11"/>
    </row>
    <row r="142" ht="12.75">
      <c r="J142" s="11"/>
    </row>
    <row r="143" ht="12.75">
      <c r="J143" s="11"/>
    </row>
    <row r="144" ht="12.75">
      <c r="J144" s="11"/>
    </row>
    <row r="145" ht="12.75">
      <c r="J145" s="11"/>
    </row>
    <row r="146" ht="12.75">
      <c r="J146" s="11"/>
    </row>
    <row r="147" ht="12.75">
      <c r="J147" s="11"/>
    </row>
    <row r="148" ht="12.75">
      <c r="J148" s="11"/>
    </row>
    <row r="149" ht="12.75">
      <c r="J149" s="11"/>
    </row>
    <row r="150" ht="12.75">
      <c r="J150" s="11"/>
    </row>
    <row r="151" ht="12.75">
      <c r="J151" s="11"/>
    </row>
    <row r="152" ht="12.75">
      <c r="J152" s="11"/>
    </row>
    <row r="153" ht="12.75">
      <c r="J153" s="11"/>
    </row>
    <row r="154" ht="12.75">
      <c r="J154" s="11"/>
    </row>
    <row r="155" ht="12.75">
      <c r="J155" s="11"/>
    </row>
    <row r="156" ht="12.75">
      <c r="J156" s="11"/>
    </row>
    <row r="157" ht="12.75">
      <c r="J157" s="11"/>
    </row>
    <row r="158" ht="12.75">
      <c r="J158" s="11"/>
    </row>
    <row r="159" ht="12.75">
      <c r="J159" s="11"/>
    </row>
    <row r="160" ht="12.75">
      <c r="J160" s="11"/>
    </row>
    <row r="161" ht="12.75">
      <c r="J161" s="11"/>
    </row>
    <row r="162" ht="12.75">
      <c r="J162" s="11"/>
    </row>
    <row r="163" ht="12.75">
      <c r="J163" s="11"/>
    </row>
    <row r="164" ht="12.75">
      <c r="J164" s="11"/>
    </row>
    <row r="165" ht="12.75">
      <c r="J165" s="11"/>
    </row>
    <row r="166" ht="12.75">
      <c r="J166" s="11"/>
    </row>
    <row r="167" ht="12.75">
      <c r="J167" s="11"/>
    </row>
    <row r="168" ht="12.75">
      <c r="J168" s="11"/>
    </row>
    <row r="169" ht="12.75">
      <c r="J169" s="11"/>
    </row>
    <row r="170" ht="12.75">
      <c r="J170" s="11"/>
    </row>
    <row r="171" ht="12.75">
      <c r="J171" s="11"/>
    </row>
    <row r="172" ht="12.75">
      <c r="J172" s="11"/>
    </row>
    <row r="173" ht="12.75">
      <c r="J173" s="11"/>
    </row>
    <row r="174" ht="12.75">
      <c r="J174" s="11"/>
    </row>
    <row r="175" ht="12.75">
      <c r="J175" s="11"/>
    </row>
    <row r="176" ht="12.75">
      <c r="J176" s="11"/>
    </row>
    <row r="177" ht="12.75">
      <c r="J177" s="11"/>
    </row>
    <row r="178" ht="12.75">
      <c r="J178" s="11"/>
    </row>
  </sheetData>
  <mergeCells count="45">
    <mergeCell ref="I24:I26"/>
    <mergeCell ref="B35:D35"/>
    <mergeCell ref="B31:D31"/>
    <mergeCell ref="B32:D32"/>
    <mergeCell ref="B33:D33"/>
    <mergeCell ref="B34:D34"/>
    <mergeCell ref="B1:J1"/>
    <mergeCell ref="B2:J2"/>
    <mergeCell ref="C7:C8"/>
    <mergeCell ref="E7:E8"/>
    <mergeCell ref="I7:I8"/>
    <mergeCell ref="B3:J3"/>
    <mergeCell ref="B4:J4"/>
    <mergeCell ref="F7:H7"/>
    <mergeCell ref="J7:J8"/>
    <mergeCell ref="A10:J10"/>
    <mergeCell ref="B11:B13"/>
    <mergeCell ref="D11:D13"/>
    <mergeCell ref="A11:A13"/>
    <mergeCell ref="J11:J13"/>
    <mergeCell ref="I11:I13"/>
    <mergeCell ref="A7:A8"/>
    <mergeCell ref="B5:J5"/>
    <mergeCell ref="B7:B8"/>
    <mergeCell ref="D7:D8"/>
    <mergeCell ref="J27:J29"/>
    <mergeCell ref="I27:I29"/>
    <mergeCell ref="A21:A23"/>
    <mergeCell ref="A27:A29"/>
    <mergeCell ref="B27:B29"/>
    <mergeCell ref="D27:D29"/>
    <mergeCell ref="I21:I23"/>
    <mergeCell ref="D21:D23"/>
    <mergeCell ref="B21:B23"/>
    <mergeCell ref="J21:J23"/>
    <mergeCell ref="J24:J26"/>
    <mergeCell ref="B24:B26"/>
    <mergeCell ref="D18:D20"/>
    <mergeCell ref="A17:J17"/>
    <mergeCell ref="J18:J20"/>
    <mergeCell ref="A18:A20"/>
    <mergeCell ref="I18:I20"/>
    <mergeCell ref="B18:B20"/>
    <mergeCell ref="A24:A26"/>
    <mergeCell ref="D24:D26"/>
  </mergeCells>
  <printOptions horizontalCentered="1"/>
  <pageMargins left="0.1968503937007874" right="0.1968503937007874" top="0.2362204724409449" bottom="0.1968503937007874" header="0.5118110236220472" footer="0.5118110236220472"/>
  <pageSetup horizontalDpi="600" verticalDpi="600" orientation="landscape" paperSize="9" scale="61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="70" zoomScaleNormal="70" zoomScaleSheetLayoutView="70" workbookViewId="0" topLeftCell="A2">
      <selection activeCell="G2" sqref="G2:H2"/>
    </sheetView>
  </sheetViews>
  <sheetFormatPr defaultColWidth="9.00390625" defaultRowHeight="12.75"/>
  <cols>
    <col min="1" max="1" width="67.375" style="10" customWidth="1"/>
    <col min="2" max="2" width="26.25390625" style="10" customWidth="1"/>
    <col min="3" max="3" width="24.875" style="10" customWidth="1"/>
    <col min="4" max="4" width="15.75390625" style="10" customWidth="1"/>
    <col min="5" max="5" width="16.25390625" style="10" customWidth="1"/>
    <col min="6" max="6" width="15.625" style="10" customWidth="1"/>
    <col min="7" max="7" width="16.375" style="10" customWidth="1"/>
    <col min="8" max="8" width="17.00390625" style="10" customWidth="1"/>
    <col min="9" max="9" width="60.25390625" style="10" customWidth="1"/>
    <col min="10" max="16384" width="9.125" style="10" customWidth="1"/>
  </cols>
  <sheetData>
    <row r="1" ht="15.75" hidden="1">
      <c r="A1" s="59"/>
    </row>
    <row r="2" spans="1:8" ht="39" customHeight="1">
      <c r="A2" s="59"/>
      <c r="F2" s="60" t="s">
        <v>68</v>
      </c>
      <c r="G2" s="126"/>
      <c r="H2" s="126"/>
    </row>
    <row r="3" spans="1:8" ht="18" customHeight="1">
      <c r="A3" s="116" t="s">
        <v>110</v>
      </c>
      <c r="B3" s="116"/>
      <c r="C3" s="116"/>
      <c r="D3" s="116"/>
      <c r="E3" s="116"/>
      <c r="F3" s="116"/>
      <c r="G3" s="116"/>
      <c r="H3" s="116"/>
    </row>
    <row r="4" spans="1:8" ht="18.75">
      <c r="A4" s="116" t="s">
        <v>122</v>
      </c>
      <c r="B4" s="116"/>
      <c r="C4" s="116"/>
      <c r="D4" s="116"/>
      <c r="E4" s="116"/>
      <c r="F4" s="116"/>
      <c r="G4" s="116"/>
      <c r="H4" s="116"/>
    </row>
    <row r="5" spans="1:8" ht="18.75">
      <c r="A5" s="127" t="s">
        <v>55</v>
      </c>
      <c r="B5" s="118"/>
      <c r="C5" s="118"/>
      <c r="D5" s="118"/>
      <c r="E5" s="118"/>
      <c r="F5" s="118"/>
      <c r="G5" s="118"/>
      <c r="H5" s="118"/>
    </row>
    <row r="6" spans="1:8" ht="18.75">
      <c r="A6" s="118" t="s">
        <v>119</v>
      </c>
      <c r="B6" s="118"/>
      <c r="C6" s="118"/>
      <c r="D6" s="118"/>
      <c r="E6" s="118"/>
      <c r="F6" s="118"/>
      <c r="G6" s="118"/>
      <c r="H6" s="118"/>
    </row>
    <row r="7" spans="1:3" ht="7.5" customHeight="1">
      <c r="A7" s="61"/>
      <c r="C7" s="61"/>
    </row>
    <row r="8" spans="1:8" ht="12" customHeight="1">
      <c r="A8" s="124" t="s">
        <v>34</v>
      </c>
      <c r="B8" s="124" t="s">
        <v>57</v>
      </c>
      <c r="C8" s="124" t="s">
        <v>35</v>
      </c>
      <c r="D8" s="124" t="s">
        <v>36</v>
      </c>
      <c r="E8" s="123" t="s">
        <v>3</v>
      </c>
      <c r="F8" s="123"/>
      <c r="G8" s="123"/>
      <c r="H8" s="123"/>
    </row>
    <row r="9" spans="1:8" ht="9" customHeight="1">
      <c r="A9" s="124"/>
      <c r="B9" s="124"/>
      <c r="C9" s="124"/>
      <c r="D9" s="124"/>
      <c r="E9" s="123"/>
      <c r="F9" s="123"/>
      <c r="G9" s="123"/>
      <c r="H9" s="123"/>
    </row>
    <row r="10" spans="1:8" ht="17.25" customHeight="1">
      <c r="A10" s="124"/>
      <c r="B10" s="124"/>
      <c r="C10" s="124"/>
      <c r="D10" s="124"/>
      <c r="E10" s="124" t="s">
        <v>6</v>
      </c>
      <c r="F10" s="128" t="s">
        <v>13</v>
      </c>
      <c r="G10" s="128"/>
      <c r="H10" s="128"/>
    </row>
    <row r="11" spans="1:8" ht="96.75" customHeight="1">
      <c r="A11" s="124"/>
      <c r="B11" s="124"/>
      <c r="C11" s="124"/>
      <c r="D11" s="124"/>
      <c r="E11" s="124"/>
      <c r="F11" s="27" t="s">
        <v>76</v>
      </c>
      <c r="G11" s="27" t="s">
        <v>78</v>
      </c>
      <c r="H11" s="27" t="s">
        <v>74</v>
      </c>
    </row>
    <row r="12" spans="1:8" s="31" customFormat="1" ht="11.25">
      <c r="A12" s="62">
        <v>1</v>
      </c>
      <c r="B12" s="62">
        <v>2</v>
      </c>
      <c r="C12" s="62">
        <v>3</v>
      </c>
      <c r="D12" s="62">
        <v>4</v>
      </c>
      <c r="E12" s="62">
        <v>5</v>
      </c>
      <c r="F12" s="62">
        <v>6</v>
      </c>
      <c r="G12" s="62">
        <v>7</v>
      </c>
      <c r="H12" s="62">
        <v>8</v>
      </c>
    </row>
    <row r="13" spans="1:8" s="31" customFormat="1" ht="19.5" customHeight="1">
      <c r="A13" s="125" t="s">
        <v>30</v>
      </c>
      <c r="B13" s="125"/>
      <c r="C13" s="125"/>
      <c r="D13" s="125"/>
      <c r="E13" s="125"/>
      <c r="F13" s="125"/>
      <c r="G13" s="125"/>
      <c r="H13" s="125"/>
    </row>
    <row r="14" spans="1:8" ht="45" customHeight="1">
      <c r="A14" s="38" t="s">
        <v>93</v>
      </c>
      <c r="B14" s="27" t="s">
        <v>76</v>
      </c>
      <c r="C14" s="123" t="s">
        <v>58</v>
      </c>
      <c r="D14" s="122">
        <f>E14</f>
        <v>1077</v>
      </c>
      <c r="E14" s="122">
        <f>F14+G15+H16</f>
        <v>1077</v>
      </c>
      <c r="F14" s="63">
        <v>117</v>
      </c>
      <c r="G14" s="63">
        <v>0</v>
      </c>
      <c r="H14" s="63">
        <v>0</v>
      </c>
    </row>
    <row r="15" spans="1:8" ht="19.5" customHeight="1">
      <c r="A15" s="38" t="s">
        <v>91</v>
      </c>
      <c r="B15" s="27" t="s">
        <v>73</v>
      </c>
      <c r="C15" s="123"/>
      <c r="D15" s="122"/>
      <c r="E15" s="122"/>
      <c r="F15" s="63">
        <v>0</v>
      </c>
      <c r="G15" s="63">
        <v>600</v>
      </c>
      <c r="H15" s="63">
        <v>0</v>
      </c>
    </row>
    <row r="16" spans="1:8" ht="18" customHeight="1">
      <c r="A16" s="38" t="s">
        <v>92</v>
      </c>
      <c r="B16" s="27" t="s">
        <v>74</v>
      </c>
      <c r="C16" s="123"/>
      <c r="D16" s="122"/>
      <c r="E16" s="122"/>
      <c r="F16" s="63">
        <v>0</v>
      </c>
      <c r="G16" s="63">
        <v>0</v>
      </c>
      <c r="H16" s="63">
        <v>360</v>
      </c>
    </row>
    <row r="17" spans="1:8" ht="20.25" customHeight="1">
      <c r="A17" s="38" t="s">
        <v>59</v>
      </c>
      <c r="B17" s="27"/>
      <c r="C17" s="27"/>
      <c r="D17" s="41">
        <f>E17</f>
        <v>1077</v>
      </c>
      <c r="E17" s="41">
        <f>F17+G17+H17</f>
        <v>1077</v>
      </c>
      <c r="F17" s="41">
        <f>SUM(F14:F16)</f>
        <v>117</v>
      </c>
      <c r="G17" s="41">
        <f>SUM(G14:G16)</f>
        <v>600</v>
      </c>
      <c r="H17" s="41">
        <f>SUM(H14:H16)</f>
        <v>360</v>
      </c>
    </row>
    <row r="18" spans="1:8" ht="22.5" customHeight="1">
      <c r="A18" s="125" t="s">
        <v>43</v>
      </c>
      <c r="B18" s="125"/>
      <c r="C18" s="125"/>
      <c r="D18" s="125"/>
      <c r="E18" s="125"/>
      <c r="F18" s="125"/>
      <c r="G18" s="125"/>
      <c r="H18" s="125"/>
    </row>
    <row r="19" spans="1:8" ht="65.25" customHeight="1">
      <c r="A19" s="35" t="s">
        <v>126</v>
      </c>
      <c r="B19" s="27" t="s">
        <v>73</v>
      </c>
      <c r="C19" s="27" t="s">
        <v>58</v>
      </c>
      <c r="D19" s="41">
        <f>E19</f>
        <v>2100</v>
      </c>
      <c r="E19" s="41">
        <f>F19+G19+H19</f>
        <v>2100</v>
      </c>
      <c r="F19" s="41">
        <v>0</v>
      </c>
      <c r="G19" s="41">
        <v>2100</v>
      </c>
      <c r="H19" s="73">
        <v>0</v>
      </c>
    </row>
    <row r="20" spans="1:8" ht="20.25" customHeight="1">
      <c r="A20" s="125" t="s">
        <v>79</v>
      </c>
      <c r="B20" s="125"/>
      <c r="C20" s="123" t="s">
        <v>58</v>
      </c>
      <c r="D20" s="122">
        <f>E20</f>
        <v>2450</v>
      </c>
      <c r="E20" s="122">
        <f>F20+G20+H20</f>
        <v>2450</v>
      </c>
      <c r="F20" s="41">
        <v>0</v>
      </c>
      <c r="G20" s="41">
        <v>0</v>
      </c>
      <c r="H20" s="75">
        <f>H21</f>
        <v>2450</v>
      </c>
    </row>
    <row r="21" spans="1:8" ht="78.75" customHeight="1">
      <c r="A21" s="38" t="s">
        <v>98</v>
      </c>
      <c r="B21" s="27" t="s">
        <v>74</v>
      </c>
      <c r="C21" s="123"/>
      <c r="D21" s="122"/>
      <c r="E21" s="122"/>
      <c r="F21" s="63">
        <v>0</v>
      </c>
      <c r="G21" s="63">
        <v>0</v>
      </c>
      <c r="H21" s="74">
        <v>2450</v>
      </c>
    </row>
    <row r="22" spans="1:8" ht="60" customHeight="1">
      <c r="A22" s="35" t="s">
        <v>85</v>
      </c>
      <c r="B22" s="27" t="s">
        <v>86</v>
      </c>
      <c r="C22" s="123" t="s">
        <v>58</v>
      </c>
      <c r="D22" s="122">
        <f>E22</f>
        <v>8055.3</v>
      </c>
      <c r="E22" s="122">
        <f>F23+G24+H25</f>
        <v>8055.3</v>
      </c>
      <c r="F22" s="41">
        <f>F23+F24+F25</f>
        <v>2105.3</v>
      </c>
      <c r="G22" s="41">
        <f>G23+G24+G25</f>
        <v>1050</v>
      </c>
      <c r="H22" s="41">
        <f>H23+H24+H25</f>
        <v>4900</v>
      </c>
    </row>
    <row r="23" spans="1:8" ht="96" customHeight="1">
      <c r="A23" s="35" t="s">
        <v>87</v>
      </c>
      <c r="B23" s="27" t="s">
        <v>76</v>
      </c>
      <c r="C23" s="123"/>
      <c r="D23" s="122"/>
      <c r="E23" s="122"/>
      <c r="F23" s="63">
        <v>2105.3</v>
      </c>
      <c r="G23" s="63">
        <v>0</v>
      </c>
      <c r="H23" s="63">
        <v>0</v>
      </c>
    </row>
    <row r="24" spans="1:8" ht="41.25" customHeight="1">
      <c r="A24" s="35" t="s">
        <v>88</v>
      </c>
      <c r="B24" s="27" t="s">
        <v>73</v>
      </c>
      <c r="C24" s="123"/>
      <c r="D24" s="122"/>
      <c r="E24" s="122"/>
      <c r="F24" s="63">
        <v>0</v>
      </c>
      <c r="G24" s="63">
        <v>1050</v>
      </c>
      <c r="H24" s="63">
        <v>0</v>
      </c>
    </row>
    <row r="25" spans="1:8" ht="37.5" customHeight="1">
      <c r="A25" s="35" t="s">
        <v>89</v>
      </c>
      <c r="B25" s="27" t="s">
        <v>74</v>
      </c>
      <c r="C25" s="123"/>
      <c r="D25" s="122"/>
      <c r="E25" s="122"/>
      <c r="F25" s="63">
        <v>0</v>
      </c>
      <c r="G25" s="63">
        <v>0</v>
      </c>
      <c r="H25" s="63">
        <v>4900</v>
      </c>
    </row>
    <row r="26" spans="1:8" ht="43.5" customHeight="1">
      <c r="A26" s="35" t="s">
        <v>84</v>
      </c>
      <c r="B26" s="27" t="s">
        <v>74</v>
      </c>
      <c r="C26" s="27" t="s">
        <v>58</v>
      </c>
      <c r="D26" s="41">
        <f>E26</f>
        <v>1025</v>
      </c>
      <c r="E26" s="41">
        <f>F26+G26+H26</f>
        <v>1025</v>
      </c>
      <c r="F26" s="41">
        <v>0</v>
      </c>
      <c r="G26" s="41">
        <v>0</v>
      </c>
      <c r="H26" s="75">
        <v>1025</v>
      </c>
    </row>
    <row r="27" spans="1:8" ht="18.75" customHeight="1">
      <c r="A27" s="38" t="s">
        <v>60</v>
      </c>
      <c r="B27" s="27"/>
      <c r="C27" s="27"/>
      <c r="D27" s="41">
        <f>E27</f>
        <v>13630.3</v>
      </c>
      <c r="E27" s="41">
        <f>E19+E20+E22+E26</f>
        <v>13630.3</v>
      </c>
      <c r="F27" s="41">
        <f>F26+F22+F20+F19</f>
        <v>2105.3</v>
      </c>
      <c r="G27" s="41">
        <f>G26+G22+G20+G19</f>
        <v>3150</v>
      </c>
      <c r="H27" s="41">
        <f>H26+H22+H20+H19</f>
        <v>8375</v>
      </c>
    </row>
    <row r="28" spans="1:8" ht="21" customHeight="1">
      <c r="A28" s="38" t="s">
        <v>67</v>
      </c>
      <c r="B28" s="27"/>
      <c r="C28" s="27"/>
      <c r="D28" s="41">
        <f>D17+D27</f>
        <v>14707.3</v>
      </c>
      <c r="E28" s="41">
        <f>E17+E27</f>
        <v>14707.3</v>
      </c>
      <c r="F28" s="41">
        <f>F17+F27</f>
        <v>2222.3</v>
      </c>
      <c r="G28" s="41">
        <f>G17+G27</f>
        <v>3750</v>
      </c>
      <c r="H28" s="41">
        <f>H17+H27</f>
        <v>8735</v>
      </c>
    </row>
    <row r="29" spans="1:8" ht="23.25" customHeight="1">
      <c r="A29" s="76" t="s">
        <v>94</v>
      </c>
      <c r="B29" s="64"/>
      <c r="C29" s="64"/>
      <c r="D29" s="64"/>
      <c r="E29" s="65"/>
      <c r="F29" s="65"/>
      <c r="G29" s="65"/>
      <c r="H29" s="65"/>
    </row>
    <row r="30" spans="1:9" ht="23.25">
      <c r="A30" s="82" t="s">
        <v>23</v>
      </c>
      <c r="B30" s="83"/>
      <c r="C30" s="83"/>
      <c r="D30" s="84"/>
      <c r="E30" s="83"/>
      <c r="F30" s="83"/>
      <c r="G30" s="83"/>
      <c r="H30" s="83"/>
      <c r="I30" s="11"/>
    </row>
    <row r="31" spans="1:9" ht="23.25">
      <c r="A31" s="82" t="s">
        <v>90</v>
      </c>
      <c r="B31" s="83"/>
      <c r="C31" s="83"/>
      <c r="D31" s="83"/>
      <c r="E31" s="83"/>
      <c r="F31" s="83"/>
      <c r="G31" s="83"/>
      <c r="H31" s="83"/>
      <c r="I31" s="11"/>
    </row>
    <row r="32" spans="1:8" ht="15">
      <c r="A32" s="66"/>
      <c r="B32" s="67"/>
      <c r="C32" s="11"/>
      <c r="D32" s="11"/>
      <c r="E32" s="68"/>
      <c r="F32" s="68"/>
      <c r="G32" s="68"/>
      <c r="H32" s="69"/>
    </row>
    <row r="33" spans="1:7" ht="15">
      <c r="A33" s="11"/>
      <c r="B33" s="70"/>
      <c r="C33" s="11"/>
      <c r="D33" s="11"/>
      <c r="E33" s="11"/>
      <c r="F33" s="11"/>
      <c r="G33" s="11"/>
    </row>
    <row r="38" ht="15">
      <c r="A38" s="57"/>
    </row>
    <row r="39" ht="15">
      <c r="A39" s="71"/>
    </row>
    <row r="40" ht="15">
      <c r="A40" s="72"/>
    </row>
    <row r="41" ht="15">
      <c r="A41" s="57"/>
    </row>
    <row r="42" ht="15">
      <c r="A42" s="57"/>
    </row>
    <row r="43" ht="15">
      <c r="A43" s="57"/>
    </row>
    <row r="44" ht="15">
      <c r="A44" s="72"/>
    </row>
    <row r="45" ht="15">
      <c r="A45" s="72"/>
    </row>
    <row r="46" ht="15">
      <c r="A46" s="72"/>
    </row>
    <row r="47" ht="15">
      <c r="A47" s="72"/>
    </row>
    <row r="48" ht="15">
      <c r="A48" s="57"/>
    </row>
    <row r="49" ht="15">
      <c r="A49" s="57"/>
    </row>
    <row r="50" ht="15">
      <c r="A50" s="57"/>
    </row>
    <row r="51" ht="15">
      <c r="A51" s="57"/>
    </row>
    <row r="52" ht="15">
      <c r="A52" s="57"/>
    </row>
    <row r="53" ht="15">
      <c r="A53" s="57"/>
    </row>
    <row r="54" ht="15">
      <c r="A54" s="57"/>
    </row>
    <row r="55" ht="15">
      <c r="A55" s="72"/>
    </row>
    <row r="56" ht="15">
      <c r="A56" s="72"/>
    </row>
    <row r="57" ht="15">
      <c r="A57" s="72"/>
    </row>
    <row r="58" ht="15">
      <c r="A58" s="57"/>
    </row>
    <row r="59" ht="15">
      <c r="A59" s="57"/>
    </row>
    <row r="60" ht="15">
      <c r="A60" s="57"/>
    </row>
    <row r="61" ht="15">
      <c r="A61" s="57"/>
    </row>
  </sheetData>
  <mergeCells count="24">
    <mergeCell ref="C22:C25"/>
    <mergeCell ref="D22:D25"/>
    <mergeCell ref="E22:E25"/>
    <mergeCell ref="A20:B20"/>
    <mergeCell ref="F10:H10"/>
    <mergeCell ref="C20:C21"/>
    <mergeCell ref="A8:A11"/>
    <mergeCell ref="B8:B11"/>
    <mergeCell ref="C8:C11"/>
    <mergeCell ref="D8:D11"/>
    <mergeCell ref="G2:H2"/>
    <mergeCell ref="A3:H3"/>
    <mergeCell ref="A4:H4"/>
    <mergeCell ref="A5:H5"/>
    <mergeCell ref="A6:H6"/>
    <mergeCell ref="D20:D21"/>
    <mergeCell ref="E20:E21"/>
    <mergeCell ref="C14:C16"/>
    <mergeCell ref="D14:D16"/>
    <mergeCell ref="E14:E16"/>
    <mergeCell ref="E10:E11"/>
    <mergeCell ref="A13:H13"/>
    <mergeCell ref="A18:H18"/>
    <mergeCell ref="E8:H9"/>
  </mergeCells>
  <printOptions horizontalCentered="1"/>
  <pageMargins left="0.1968503937007874" right="0.2" top="0.1968503937007874" bottom="0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75" zoomScaleNormal="85" zoomScaleSheetLayoutView="75" workbookViewId="0" topLeftCell="C2">
      <selection activeCell="J12" sqref="J12"/>
    </sheetView>
  </sheetViews>
  <sheetFormatPr defaultColWidth="9.00390625" defaultRowHeight="12.75"/>
  <cols>
    <col min="1" max="1" width="6.625" style="0" customWidth="1"/>
    <col min="2" max="2" width="53.625" style="0" customWidth="1"/>
    <col min="3" max="3" width="19.75390625" style="0" customWidth="1"/>
    <col min="4" max="4" width="19.375" style="0" customWidth="1"/>
    <col min="5" max="5" width="29.125" style="0" customWidth="1"/>
    <col min="6" max="6" width="13.625" style="0" customWidth="1"/>
    <col min="7" max="7" width="17.625" style="0" customWidth="1"/>
    <col min="8" max="8" width="17.125" style="0" customWidth="1"/>
    <col min="9" max="9" width="19.375" style="0" customWidth="1"/>
    <col min="10" max="10" width="25.125" style="0" customWidth="1"/>
  </cols>
  <sheetData>
    <row r="1" ht="12.75" hidden="1">
      <c r="A1" s="5"/>
    </row>
    <row r="2" spans="1:9" ht="46.5" customHeight="1">
      <c r="A2" s="1" t="s">
        <v>19</v>
      </c>
      <c r="G2" s="134" t="s">
        <v>128</v>
      </c>
      <c r="H2" s="134"/>
      <c r="I2" s="134"/>
    </row>
    <row r="3" spans="4:9" ht="12.75">
      <c r="D3" s="4"/>
      <c r="I3" s="3"/>
    </row>
    <row r="4" spans="1:9" ht="18.75">
      <c r="A4" s="135" t="s">
        <v>18</v>
      </c>
      <c r="B4" s="135"/>
      <c r="C4" s="135"/>
      <c r="D4" s="135"/>
      <c r="E4" s="135"/>
      <c r="F4" s="135"/>
      <c r="G4" s="135"/>
      <c r="H4" s="135"/>
      <c r="I4" s="135"/>
    </row>
    <row r="5" spans="1:9" ht="18.75">
      <c r="A5" s="118" t="s">
        <v>25</v>
      </c>
      <c r="B5" s="118"/>
      <c r="C5" s="118"/>
      <c r="D5" s="118"/>
      <c r="E5" s="118"/>
      <c r="F5" s="118"/>
      <c r="G5" s="118"/>
      <c r="H5" s="118"/>
      <c r="I5" s="118"/>
    </row>
    <row r="6" spans="1:9" ht="18.75">
      <c r="A6" s="118" t="s">
        <v>117</v>
      </c>
      <c r="B6" s="118"/>
      <c r="C6" s="118"/>
      <c r="D6" s="118"/>
      <c r="E6" s="118"/>
      <c r="F6" s="118"/>
      <c r="G6" s="118"/>
      <c r="H6" s="118"/>
      <c r="I6" s="118"/>
    </row>
    <row r="7" ht="12.75">
      <c r="D7" s="6"/>
    </row>
    <row r="8" spans="1:10" ht="54" customHeight="1">
      <c r="A8" s="129" t="s">
        <v>120</v>
      </c>
      <c r="B8" s="131" t="s">
        <v>54</v>
      </c>
      <c r="C8" s="136" t="s">
        <v>38</v>
      </c>
      <c r="D8" s="137"/>
      <c r="E8" s="129" t="s">
        <v>47</v>
      </c>
      <c r="F8" s="129" t="s">
        <v>39</v>
      </c>
      <c r="G8" s="138" t="s">
        <v>40</v>
      </c>
      <c r="H8" s="138"/>
      <c r="I8" s="138"/>
      <c r="J8" s="42"/>
    </row>
    <row r="9" spans="1:10" ht="37.5">
      <c r="A9" s="130"/>
      <c r="B9" s="132"/>
      <c r="C9" s="44" t="s">
        <v>37</v>
      </c>
      <c r="D9" s="44" t="s">
        <v>0</v>
      </c>
      <c r="E9" s="133"/>
      <c r="F9" s="133"/>
      <c r="G9" s="44" t="s">
        <v>76</v>
      </c>
      <c r="H9" s="44" t="s">
        <v>73</v>
      </c>
      <c r="I9" s="44" t="s">
        <v>74</v>
      </c>
      <c r="J9" s="42"/>
    </row>
    <row r="10" spans="1:10" ht="18.75">
      <c r="A10" s="44" t="s">
        <v>14</v>
      </c>
      <c r="B10" s="44" t="s">
        <v>15</v>
      </c>
      <c r="C10" s="44" t="s">
        <v>16</v>
      </c>
      <c r="D10" s="44" t="s">
        <v>17</v>
      </c>
      <c r="E10" s="44">
        <v>5</v>
      </c>
      <c r="F10" s="44">
        <v>6</v>
      </c>
      <c r="G10" s="44">
        <v>7</v>
      </c>
      <c r="H10" s="44">
        <v>8</v>
      </c>
      <c r="I10" s="44">
        <v>9</v>
      </c>
      <c r="J10" s="7"/>
    </row>
    <row r="11" spans="1:10" ht="18.75" customHeight="1">
      <c r="A11" s="139" t="s">
        <v>41</v>
      </c>
      <c r="B11" s="140"/>
      <c r="C11" s="140"/>
      <c r="D11" s="140"/>
      <c r="E11" s="140"/>
      <c r="F11" s="140"/>
      <c r="G11" s="140"/>
      <c r="H11" s="140"/>
      <c r="I11" s="141"/>
      <c r="J11" s="7"/>
    </row>
    <row r="12" spans="1:10" ht="78" customHeight="1">
      <c r="A12" s="43" t="s">
        <v>8</v>
      </c>
      <c r="B12" s="45" t="s">
        <v>49</v>
      </c>
      <c r="C12" s="25">
        <v>885.3</v>
      </c>
      <c r="D12" s="25">
        <v>191.7</v>
      </c>
      <c r="E12" s="24" t="s">
        <v>50</v>
      </c>
      <c r="F12" s="23" t="s">
        <v>51</v>
      </c>
      <c r="G12" s="23" t="s">
        <v>127</v>
      </c>
      <c r="H12" s="23" t="s">
        <v>123</v>
      </c>
      <c r="I12" s="23" t="s">
        <v>124</v>
      </c>
      <c r="J12" s="7"/>
    </row>
    <row r="13" spans="1:10" ht="27" customHeight="1">
      <c r="A13" s="139" t="s">
        <v>52</v>
      </c>
      <c r="B13" s="141"/>
      <c r="C13" s="40">
        <f>C12</f>
        <v>885.3</v>
      </c>
      <c r="D13" s="40">
        <f>D12</f>
        <v>191.7</v>
      </c>
      <c r="E13" s="39"/>
      <c r="F13" s="23"/>
      <c r="G13" s="23"/>
      <c r="H13" s="23"/>
      <c r="I13" s="23"/>
      <c r="J13" s="7"/>
    </row>
    <row r="14" spans="1:10" ht="21" customHeight="1">
      <c r="A14" s="139" t="s">
        <v>45</v>
      </c>
      <c r="B14" s="140"/>
      <c r="C14" s="140"/>
      <c r="D14" s="140"/>
      <c r="E14" s="140"/>
      <c r="F14" s="140"/>
      <c r="G14" s="140"/>
      <c r="H14" s="140"/>
      <c r="I14" s="141"/>
      <c r="J14" s="7"/>
    </row>
    <row r="15" spans="1:10" ht="61.5" customHeight="1">
      <c r="A15" s="23" t="s">
        <v>10</v>
      </c>
      <c r="B15" s="45" t="s">
        <v>32</v>
      </c>
      <c r="C15" s="25">
        <v>1680</v>
      </c>
      <c r="D15" s="25">
        <v>420</v>
      </c>
      <c r="E15" s="24" t="s">
        <v>100</v>
      </c>
      <c r="F15" s="23" t="s">
        <v>112</v>
      </c>
      <c r="G15" s="23" t="s">
        <v>95</v>
      </c>
      <c r="H15" s="46" t="s">
        <v>125</v>
      </c>
      <c r="I15" s="46" t="s">
        <v>96</v>
      </c>
      <c r="J15" s="7"/>
    </row>
    <row r="16" spans="1:10" ht="104.25" customHeight="1">
      <c r="A16" s="23" t="s">
        <v>11</v>
      </c>
      <c r="B16" s="24" t="s">
        <v>63</v>
      </c>
      <c r="C16" s="25">
        <v>1960</v>
      </c>
      <c r="D16" s="25">
        <v>490</v>
      </c>
      <c r="E16" s="24" t="s">
        <v>97</v>
      </c>
      <c r="F16" s="23" t="s">
        <v>111</v>
      </c>
      <c r="G16" s="23" t="s">
        <v>105</v>
      </c>
      <c r="H16" s="23" t="s">
        <v>121</v>
      </c>
      <c r="I16" s="23" t="s">
        <v>99</v>
      </c>
      <c r="J16" s="7"/>
    </row>
    <row r="17" spans="1:10" ht="68.25" customHeight="1">
      <c r="A17" s="132" t="s">
        <v>56</v>
      </c>
      <c r="B17" s="147" t="s">
        <v>69</v>
      </c>
      <c r="C17" s="145">
        <v>6654</v>
      </c>
      <c r="D17" s="145">
        <v>1400.6</v>
      </c>
      <c r="E17" s="77" t="s">
        <v>101</v>
      </c>
      <c r="F17" s="85" t="s">
        <v>113</v>
      </c>
      <c r="G17" s="27" t="s">
        <v>115</v>
      </c>
      <c r="H17" s="23" t="s">
        <v>95</v>
      </c>
      <c r="I17" s="23" t="s">
        <v>95</v>
      </c>
      <c r="J17" s="78"/>
    </row>
    <row r="18" spans="1:10" ht="68.25" customHeight="1">
      <c r="A18" s="132"/>
      <c r="B18" s="148"/>
      <c r="C18" s="145"/>
      <c r="D18" s="145"/>
      <c r="E18" s="77" t="s">
        <v>103</v>
      </c>
      <c r="F18" s="85" t="s">
        <v>112</v>
      </c>
      <c r="G18" s="23" t="s">
        <v>104</v>
      </c>
      <c r="H18" s="23" t="s">
        <v>95</v>
      </c>
      <c r="I18" s="23" t="s">
        <v>95</v>
      </c>
      <c r="J18" s="7"/>
    </row>
    <row r="19" spans="1:10" ht="61.5" customHeight="1">
      <c r="A19" s="132"/>
      <c r="B19" s="148"/>
      <c r="C19" s="145"/>
      <c r="D19" s="145"/>
      <c r="E19" s="77" t="s">
        <v>106</v>
      </c>
      <c r="F19" s="85" t="s">
        <v>48</v>
      </c>
      <c r="G19" s="23" t="s">
        <v>95</v>
      </c>
      <c r="H19" s="23" t="s">
        <v>95</v>
      </c>
      <c r="I19" s="23" t="s">
        <v>108</v>
      </c>
      <c r="J19" s="7"/>
    </row>
    <row r="20" spans="1:10" ht="69.75" customHeight="1">
      <c r="A20" s="146"/>
      <c r="B20" s="149"/>
      <c r="C20" s="145"/>
      <c r="D20" s="145"/>
      <c r="E20" s="77" t="s">
        <v>102</v>
      </c>
      <c r="F20" s="85" t="s">
        <v>114</v>
      </c>
      <c r="G20" s="23" t="s">
        <v>95</v>
      </c>
      <c r="H20" s="23" t="s">
        <v>107</v>
      </c>
      <c r="I20" s="23" t="s">
        <v>95</v>
      </c>
      <c r="J20" s="7"/>
    </row>
    <row r="21" spans="1:10" ht="43.5" customHeight="1">
      <c r="A21" s="54" t="s">
        <v>64</v>
      </c>
      <c r="B21" s="24" t="s">
        <v>66</v>
      </c>
      <c r="C21" s="25">
        <v>820</v>
      </c>
      <c r="D21" s="25">
        <v>205</v>
      </c>
      <c r="E21" s="24" t="s">
        <v>65</v>
      </c>
      <c r="F21" s="23" t="s">
        <v>61</v>
      </c>
      <c r="G21" s="23" t="s">
        <v>95</v>
      </c>
      <c r="H21" s="23" t="s">
        <v>95</v>
      </c>
      <c r="I21" s="23" t="s">
        <v>109</v>
      </c>
      <c r="J21" s="7"/>
    </row>
    <row r="22" spans="1:10" ht="33" customHeight="1">
      <c r="A22" s="144" t="s">
        <v>53</v>
      </c>
      <c r="B22" s="144"/>
      <c r="C22" s="40">
        <f>C15+C16+C21+C17</f>
        <v>11114</v>
      </c>
      <c r="D22" s="40">
        <f>SUM(D15:D21)</f>
        <v>2515.6</v>
      </c>
      <c r="E22" s="24"/>
      <c r="F22" s="23"/>
      <c r="G22" s="23"/>
      <c r="H22" s="46"/>
      <c r="I22" s="46"/>
      <c r="J22" s="7"/>
    </row>
    <row r="23" spans="1:9" ht="23.25" customHeight="1">
      <c r="A23" s="142" t="s">
        <v>2</v>
      </c>
      <c r="B23" s="143"/>
      <c r="C23" s="40">
        <f>C13+C22</f>
        <v>11999.3</v>
      </c>
      <c r="D23" s="40">
        <f>D13+D22</f>
        <v>2707.2999999999997</v>
      </c>
      <c r="E23" s="47"/>
      <c r="F23" s="47"/>
      <c r="G23" s="47"/>
      <c r="H23" s="47"/>
      <c r="I23" s="47"/>
    </row>
    <row r="24" spans="1:4" ht="18.75">
      <c r="A24" s="26"/>
      <c r="C24" s="22"/>
      <c r="D24" s="22"/>
    </row>
    <row r="25" spans="1:4" s="20" customFormat="1" ht="20.25">
      <c r="A25" s="21" t="s">
        <v>24</v>
      </c>
      <c r="D25" s="55"/>
    </row>
    <row r="26" s="20" customFormat="1" ht="20.25">
      <c r="A26" s="21" t="s">
        <v>90</v>
      </c>
    </row>
    <row r="27" ht="12.75">
      <c r="A27" s="2" t="s">
        <v>22</v>
      </c>
    </row>
  </sheetData>
  <mergeCells count="19">
    <mergeCell ref="A11:I11"/>
    <mergeCell ref="A23:B23"/>
    <mergeCell ref="A13:B13"/>
    <mergeCell ref="A22:B22"/>
    <mergeCell ref="A14:I14"/>
    <mergeCell ref="C17:C20"/>
    <mergeCell ref="D17:D20"/>
    <mergeCell ref="A17:A20"/>
    <mergeCell ref="B17:B20"/>
    <mergeCell ref="A8:A9"/>
    <mergeCell ref="B8:B9"/>
    <mergeCell ref="F8:F9"/>
    <mergeCell ref="G2:I2"/>
    <mergeCell ref="A4:I4"/>
    <mergeCell ref="A5:I5"/>
    <mergeCell ref="A6:I6"/>
    <mergeCell ref="C8:D8"/>
    <mergeCell ref="E8:E9"/>
    <mergeCell ref="G8:I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1" r:id="rId1"/>
  <rowBreaks count="1" manualBreakCount="1">
    <brk id="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galina1</dc:creator>
  <cp:keywords/>
  <dc:description/>
  <cp:lastModifiedBy>1</cp:lastModifiedBy>
  <cp:lastPrinted>2012-11-13T07:50:44Z</cp:lastPrinted>
  <dcterms:created xsi:type="dcterms:W3CDTF">2010-07-29T04:12:26Z</dcterms:created>
  <dcterms:modified xsi:type="dcterms:W3CDTF">2012-11-13T08:17:59Z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